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115" windowHeight="748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34" i="1"/>
  <c r="D34"/>
  <c r="C34"/>
  <c r="K29"/>
  <c r="K27"/>
  <c r="K25"/>
  <c r="K23"/>
  <c r="K21"/>
  <c r="K19"/>
  <c r="K17"/>
  <c r="F5"/>
  <c r="K34" l="1"/>
</calcChain>
</file>

<file path=xl/sharedStrings.xml><?xml version="1.0" encoding="utf-8"?>
<sst xmlns="http://schemas.openxmlformats.org/spreadsheetml/2006/main" count="43" uniqueCount="42">
  <si>
    <t>Construtora :</t>
  </si>
  <si>
    <t>CNPJ: ...........................................</t>
  </si>
  <si>
    <t>Enderêço :</t>
  </si>
  <si>
    <t>LOCAL: Bairro São Sebastião - Chapada dos Guimarães MT</t>
  </si>
  <si>
    <t>LOTE 04</t>
  </si>
  <si>
    <t>ITEM</t>
  </si>
  <si>
    <t>DESCRIÇÃO / ETAPA</t>
  </si>
  <si>
    <t>TOTAL</t>
  </si>
  <si>
    <t>PERÍODO DE EXECUÇÃO DA OBRA</t>
  </si>
  <si>
    <t>VALOR (R$) Sem BDI</t>
  </si>
  <si>
    <t>VALOR (R$) Com BDI</t>
  </si>
  <si>
    <t>(%)</t>
  </si>
  <si>
    <t>mês 01</t>
  </si>
  <si>
    <t>mês 02</t>
  </si>
  <si>
    <t>mês 03</t>
  </si>
  <si>
    <t>mês 04</t>
  </si>
  <si>
    <t>mês 05</t>
  </si>
  <si>
    <t>01.01.100</t>
  </si>
  <si>
    <t>Serviços Gerais de Canteiro</t>
  </si>
  <si>
    <t>02.00.000</t>
  </si>
  <si>
    <t>Arquitetura - Esquadrias</t>
  </si>
  <si>
    <t>03.00.000</t>
  </si>
  <si>
    <t>Aparelhos e Assessorios Sanitários</t>
  </si>
  <si>
    <t>04.00.000</t>
  </si>
  <si>
    <t>Instalações Elétricas e Aterramento</t>
  </si>
  <si>
    <t>05.00.000</t>
  </si>
  <si>
    <t>Serviços Complementares</t>
  </si>
  <si>
    <t>06.00.000</t>
  </si>
  <si>
    <t>Instalações Hidrosanitárias</t>
  </si>
  <si>
    <t xml:space="preserve">07.00.000 </t>
  </si>
  <si>
    <t>Vidros e Pinturas</t>
  </si>
  <si>
    <t>08.00.000</t>
  </si>
  <si>
    <t>Serviços Finais</t>
  </si>
  <si>
    <t>TOTAL DOS SERVIÇOS CONTRATADOS</t>
  </si>
  <si>
    <t>TOTAL DOS SERVIÇOS EXECUTADOS (MÊS A MÊS)</t>
  </si>
  <si>
    <t>VALOR TOTAL ACUMULADO</t>
  </si>
  <si>
    <t>Estado de Mato Grosso</t>
  </si>
  <si>
    <t>Prefeitura Municipal de Chapada dos Guimarães</t>
  </si>
  <si>
    <t xml:space="preserve">CRONOGRAMA FÍSICO-FINANCEIRO 
</t>
  </si>
  <si>
    <t xml:space="preserve">OBJETO DO EDITAL:   Construção de Escolas  - Proinfância, Creche tipo "B" </t>
  </si>
  <si>
    <t>CONCORRÊNCIA: Nº 001/2015</t>
  </si>
  <si>
    <t>DATA: 10/03/2015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</si>
</sst>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Alignment="1"/>
    <xf numFmtId="4" fontId="7" fillId="0" borderId="13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10" fontId="5" fillId="0" borderId="14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2" borderId="13" xfId="0" applyNumberFormat="1" applyFont="1" applyFill="1" applyBorder="1" applyAlignment="1">
      <alignment horizontal="left" wrapText="1"/>
    </xf>
    <xf numFmtId="4" fontId="5" fillId="0" borderId="13" xfId="0" applyNumberFormat="1" applyFont="1" applyBorder="1" applyAlignment="1"/>
    <xf numFmtId="0" fontId="7" fillId="0" borderId="12" xfId="0" applyNumberFormat="1" applyFont="1" applyBorder="1" applyAlignment="1"/>
    <xf numFmtId="0" fontId="5" fillId="0" borderId="13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/>
    <xf numFmtId="4" fontId="5" fillId="0" borderId="13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vertical="center" wrapText="1"/>
    </xf>
    <xf numFmtId="10" fontId="5" fillId="0" borderId="13" xfId="1" applyNumberFormat="1" applyFont="1" applyBorder="1" applyAlignment="1">
      <alignment horizontal="center" vertical="center"/>
    </xf>
    <xf numFmtId="10" fontId="5" fillId="0" borderId="14" xfId="1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/>
    </xf>
    <xf numFmtId="0" fontId="5" fillId="0" borderId="13" xfId="0" applyNumberFormat="1" applyFont="1" applyFill="1" applyBorder="1" applyAlignment="1">
      <alignment horizontal="center"/>
    </xf>
    <xf numFmtId="0" fontId="7" fillId="0" borderId="13" xfId="0" applyNumberFormat="1" applyFont="1" applyBorder="1" applyAlignment="1"/>
    <xf numFmtId="0" fontId="7" fillId="0" borderId="17" xfId="0" applyNumberFormat="1" applyFont="1" applyBorder="1" applyAlignment="1"/>
    <xf numFmtId="0" fontId="7" fillId="0" borderId="18" xfId="0" applyNumberFormat="1" applyFont="1" applyBorder="1" applyAlignment="1"/>
    <xf numFmtId="10" fontId="5" fillId="0" borderId="18" xfId="1" applyNumberFormat="1" applyFont="1" applyBorder="1" applyAlignment="1">
      <alignment horizontal="center" vertical="center"/>
    </xf>
    <xf numFmtId="0" fontId="7" fillId="0" borderId="19" xfId="0" applyNumberFormat="1" applyFont="1" applyBorder="1" applyAlignment="1"/>
    <xf numFmtId="0" fontId="6" fillId="0" borderId="0" xfId="0" applyNumberFormat="1" applyFont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4" fontId="5" fillId="0" borderId="13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65" fontId="5" fillId="0" borderId="13" xfId="2" applyFont="1" applyBorder="1" applyAlignment="1">
      <alignment horizontal="center" vertical="center"/>
    </xf>
    <xf numFmtId="165" fontId="5" fillId="0" borderId="15" xfId="2" applyFont="1" applyBorder="1" applyAlignment="1">
      <alignment horizontal="center" vertical="center"/>
    </xf>
    <xf numFmtId="165" fontId="5" fillId="0" borderId="16" xfId="2" applyFont="1" applyBorder="1" applyAlignment="1">
      <alignment horizontal="center" vertical="center"/>
    </xf>
    <xf numFmtId="10" fontId="5" fillId="0" borderId="13" xfId="2" applyNumberFormat="1" applyFont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</cellXfs>
  <cellStyles count="3">
    <cellStyle name="Normal" xfId="0" builtinId="0"/>
    <cellStyle name="Porcentagem" xfId="1" builtinId="5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27214</xdr:rowOff>
    </xdr:from>
    <xdr:to>
      <xdr:col>0</xdr:col>
      <xdr:colOff>1019176</xdr:colOff>
      <xdr:row>5</xdr:row>
      <xdr:rowOff>65314</xdr:rowOff>
    </xdr:to>
    <xdr:pic>
      <xdr:nvPicPr>
        <xdr:cNvPr id="2" name="Imagem 1" descr="Brasão%20de%20Chapad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285750"/>
          <a:ext cx="9239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extra\Desktop\W7%20ENG\CLIENTES\MEGA%20CONS\CP%20007-2011%20-%20PREFEITURA%20CUIABA\1&#186;%20MAR&#199;O\PREFEITURA%20CUIABA%20--%20%20PROPOSTA%20-%20MEGACONSTRUCOES(extenso)%20-%201&#186;%20MAR&#199;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"/>
      <sheetName val="CRONOGRAMA FÍS-FIN"/>
    </sheetNames>
    <sheetDataSet>
      <sheetData sheetId="0" refreshError="1">
        <row r="7">
          <cell r="B7" t="str">
            <v>HORÁRIO: 09:00H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topLeftCell="A17" workbookViewId="0">
      <selection activeCell="A12" sqref="A12:K13"/>
    </sheetView>
  </sheetViews>
  <sheetFormatPr defaultRowHeight="15"/>
  <cols>
    <col min="1" max="1" width="16.28515625" customWidth="1"/>
    <col min="2" max="2" width="22.42578125" customWidth="1"/>
    <col min="3" max="3" width="18.7109375" customWidth="1"/>
    <col min="4" max="4" width="17.28515625" customWidth="1"/>
    <col min="5" max="5" width="12.85546875" customWidth="1"/>
    <col min="6" max="6" width="13.140625" customWidth="1"/>
    <col min="7" max="7" width="12.28515625" customWidth="1"/>
    <col min="8" max="8" width="9.28515625" customWidth="1"/>
    <col min="9" max="9" width="12" customWidth="1"/>
    <col min="10" max="10" width="12.140625" customWidth="1"/>
    <col min="11" max="11" width="17.28515625" customWidth="1"/>
  </cols>
  <sheetData>
    <row r="1" spans="1:13" ht="20.25" customHeight="1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>
      <c r="A2" s="1"/>
      <c r="C2" s="30"/>
      <c r="D2" s="30"/>
      <c r="E2" s="30"/>
      <c r="F2" s="30"/>
      <c r="G2" s="30"/>
      <c r="H2" s="30"/>
      <c r="I2" s="30"/>
      <c r="J2" s="30"/>
      <c r="K2" s="2"/>
    </row>
    <row r="3" spans="1:13">
      <c r="A3" s="30"/>
      <c r="B3" s="30" t="s">
        <v>36</v>
      </c>
      <c r="C3" s="30"/>
      <c r="D3" s="30"/>
      <c r="E3" s="30"/>
      <c r="F3" s="38" t="s">
        <v>40</v>
      </c>
      <c r="G3" s="38"/>
      <c r="H3" s="38"/>
      <c r="I3" s="38"/>
      <c r="J3" s="38"/>
      <c r="K3" s="38"/>
    </row>
    <row r="4" spans="1:13">
      <c r="B4" s="30" t="s">
        <v>37</v>
      </c>
      <c r="C4" s="30"/>
      <c r="D4" s="30"/>
      <c r="E4" s="30"/>
      <c r="F4" s="38" t="s">
        <v>41</v>
      </c>
      <c r="G4" s="38"/>
      <c r="H4" s="38"/>
      <c r="I4" s="38"/>
      <c r="J4" s="38"/>
      <c r="K4" s="38"/>
    </row>
    <row r="5" spans="1:13">
      <c r="B5" s="30"/>
      <c r="C5" s="30"/>
      <c r="D5" s="30"/>
      <c r="E5" s="30"/>
      <c r="F5" s="39" t="str">
        <f>[1]PLANILHA!B7</f>
        <v>HORÁRIO: 09:00H</v>
      </c>
      <c r="G5" s="39"/>
      <c r="H5" s="39"/>
      <c r="I5" s="39"/>
      <c r="J5" s="39"/>
      <c r="K5" s="39"/>
      <c r="L5" s="34"/>
      <c r="M5" s="34"/>
    </row>
    <row r="6" spans="1:13">
      <c r="B6" s="34"/>
      <c r="C6" s="34"/>
      <c r="D6" s="34"/>
      <c r="E6" s="34"/>
    </row>
    <row r="7" spans="1:13">
      <c r="A7" s="3"/>
      <c r="B7" s="4"/>
      <c r="C7" s="4"/>
      <c r="D7" s="4"/>
      <c r="E7" s="4"/>
      <c r="F7" s="4"/>
      <c r="G7" s="4"/>
      <c r="H7" s="4"/>
      <c r="I7" s="5"/>
      <c r="J7" s="5"/>
      <c r="K7" s="2"/>
    </row>
    <row r="8" spans="1:13">
      <c r="A8" s="57" t="s">
        <v>0</v>
      </c>
      <c r="B8" s="58"/>
      <c r="C8" s="58"/>
      <c r="D8" s="58"/>
      <c r="E8" s="58"/>
      <c r="F8" s="58"/>
      <c r="G8" s="59"/>
      <c r="H8" s="6"/>
      <c r="I8" s="60" t="s">
        <v>39</v>
      </c>
      <c r="J8" s="61"/>
      <c r="K8" s="62"/>
    </row>
    <row r="9" spans="1:13">
      <c r="A9" s="66" t="s">
        <v>1</v>
      </c>
      <c r="B9" s="67"/>
      <c r="C9" s="67"/>
      <c r="D9" s="67"/>
      <c r="E9" s="67"/>
      <c r="F9" s="67"/>
      <c r="G9" s="68"/>
      <c r="H9" s="6"/>
      <c r="I9" s="63"/>
      <c r="J9" s="64"/>
      <c r="K9" s="65"/>
    </row>
    <row r="10" spans="1:13">
      <c r="A10" s="69" t="s">
        <v>2</v>
      </c>
      <c r="B10" s="70"/>
      <c r="C10" s="70"/>
      <c r="D10" s="70"/>
      <c r="E10" s="70"/>
      <c r="F10" s="70"/>
      <c r="G10" s="71"/>
      <c r="H10" s="6"/>
      <c r="I10" s="72" t="s">
        <v>3</v>
      </c>
      <c r="J10" s="73"/>
      <c r="K10" s="74"/>
    </row>
    <row r="11" spans="1:1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>
      <c r="A12" s="48" t="s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3" ht="15.75" thickBo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3">
      <c r="A15" s="50" t="s">
        <v>5</v>
      </c>
      <c r="B15" s="52" t="s">
        <v>6</v>
      </c>
      <c r="C15" s="54" t="s">
        <v>7</v>
      </c>
      <c r="D15" s="54"/>
      <c r="E15" s="54"/>
      <c r="F15" s="54" t="s">
        <v>8</v>
      </c>
      <c r="G15" s="54"/>
      <c r="H15" s="54"/>
      <c r="I15" s="54"/>
      <c r="J15" s="54"/>
      <c r="K15" s="55" t="s">
        <v>7</v>
      </c>
    </row>
    <row r="16" spans="1:13" ht="28.5">
      <c r="A16" s="51"/>
      <c r="B16" s="53"/>
      <c r="C16" s="28" t="s">
        <v>9</v>
      </c>
      <c r="D16" s="18" t="s">
        <v>10</v>
      </c>
      <c r="E16" s="15" t="s">
        <v>11</v>
      </c>
      <c r="F16" s="29" t="s">
        <v>12</v>
      </c>
      <c r="G16" s="29" t="s">
        <v>13</v>
      </c>
      <c r="H16" s="29" t="s">
        <v>14</v>
      </c>
      <c r="I16" s="29" t="s">
        <v>15</v>
      </c>
      <c r="J16" s="29" t="s">
        <v>16</v>
      </c>
      <c r="K16" s="56"/>
    </row>
    <row r="17" spans="1:11">
      <c r="A17" s="40" t="s">
        <v>17</v>
      </c>
      <c r="B17" s="41" t="s">
        <v>18</v>
      </c>
      <c r="C17" s="43">
        <v>20557.580000000002</v>
      </c>
      <c r="D17" s="44">
        <v>26264.36</v>
      </c>
      <c r="E17" s="46">
        <v>5.5500000000000001E-2</v>
      </c>
      <c r="F17" s="7">
        <v>26264.36</v>
      </c>
      <c r="G17" s="7"/>
      <c r="H17" s="7"/>
      <c r="I17" s="7"/>
      <c r="J17" s="7"/>
      <c r="K17" s="8">
        <f>SUM(F17:J17)</f>
        <v>26264.36</v>
      </c>
    </row>
    <row r="18" spans="1:11">
      <c r="A18" s="40"/>
      <c r="B18" s="42"/>
      <c r="C18" s="43"/>
      <c r="D18" s="45"/>
      <c r="E18" s="46"/>
      <c r="F18" s="9">
        <v>1</v>
      </c>
      <c r="G18" s="9"/>
      <c r="H18" s="9"/>
      <c r="I18" s="9"/>
      <c r="J18" s="9"/>
      <c r="K18" s="10"/>
    </row>
    <row r="19" spans="1:11">
      <c r="A19" s="40" t="s">
        <v>19</v>
      </c>
      <c r="B19" s="41" t="s">
        <v>20</v>
      </c>
      <c r="C19" s="43">
        <v>54095.57</v>
      </c>
      <c r="D19" s="44">
        <v>69112.5</v>
      </c>
      <c r="E19" s="46">
        <v>0.14610000000000001</v>
      </c>
      <c r="F19" s="7">
        <v>20733.75</v>
      </c>
      <c r="G19" s="7">
        <v>20733.75</v>
      </c>
      <c r="H19" s="7">
        <v>13822.5</v>
      </c>
      <c r="I19" s="7">
        <v>13822.5</v>
      </c>
      <c r="J19" s="7"/>
      <c r="K19" s="8">
        <f>SUM(F19:J19)</f>
        <v>69112.5</v>
      </c>
    </row>
    <row r="20" spans="1:11">
      <c r="A20" s="40"/>
      <c r="B20" s="42"/>
      <c r="C20" s="43"/>
      <c r="D20" s="45"/>
      <c r="E20" s="46"/>
      <c r="F20" s="9">
        <v>0.3</v>
      </c>
      <c r="G20" s="9">
        <v>0.3</v>
      </c>
      <c r="H20" s="9">
        <v>0.2</v>
      </c>
      <c r="I20" s="9">
        <v>0.2</v>
      </c>
      <c r="J20" s="9"/>
      <c r="K20" s="10"/>
    </row>
    <row r="21" spans="1:11">
      <c r="A21" s="40" t="s">
        <v>21</v>
      </c>
      <c r="B21" s="41" t="s">
        <v>22</v>
      </c>
      <c r="C21" s="43">
        <v>34661.08</v>
      </c>
      <c r="D21" s="44">
        <v>44282.99</v>
      </c>
      <c r="E21" s="46">
        <v>9.3600000000000003E-2</v>
      </c>
      <c r="F21" s="7">
        <v>17713.189999999999</v>
      </c>
      <c r="G21" s="7">
        <v>17713.189999999999</v>
      </c>
      <c r="H21" s="7">
        <v>4428.3</v>
      </c>
      <c r="I21" s="7">
        <v>4428.3</v>
      </c>
      <c r="J21" s="7"/>
      <c r="K21" s="8">
        <f>SUM(F21:J21)</f>
        <v>44282.98</v>
      </c>
    </row>
    <row r="22" spans="1:11">
      <c r="A22" s="40"/>
      <c r="B22" s="42"/>
      <c r="C22" s="43"/>
      <c r="D22" s="45"/>
      <c r="E22" s="46"/>
      <c r="F22" s="9">
        <v>0.4</v>
      </c>
      <c r="G22" s="9">
        <v>0.4</v>
      </c>
      <c r="H22" s="9">
        <v>0.1</v>
      </c>
      <c r="I22" s="9">
        <v>0.1</v>
      </c>
      <c r="J22" s="9">
        <v>0</v>
      </c>
      <c r="K22" s="10"/>
    </row>
    <row r="23" spans="1:11">
      <c r="A23" s="40" t="s">
        <v>23</v>
      </c>
      <c r="B23" s="47" t="s">
        <v>24</v>
      </c>
      <c r="C23" s="43">
        <v>128722.73</v>
      </c>
      <c r="D23" s="44">
        <v>164456.16</v>
      </c>
      <c r="E23" s="46">
        <v>0.3478</v>
      </c>
      <c r="F23" s="7">
        <v>41114.04</v>
      </c>
      <c r="G23" s="7">
        <v>41114.04</v>
      </c>
      <c r="H23" s="7">
        <v>32891.230000000003</v>
      </c>
      <c r="I23" s="7">
        <v>32891.230000000003</v>
      </c>
      <c r="J23" s="7">
        <v>16445.599999999999</v>
      </c>
      <c r="K23" s="8">
        <f>SUM(F23:J23)</f>
        <v>164456.14000000001</v>
      </c>
    </row>
    <row r="24" spans="1:11">
      <c r="A24" s="40"/>
      <c r="B24" s="42"/>
      <c r="C24" s="43"/>
      <c r="D24" s="45"/>
      <c r="E24" s="46"/>
      <c r="F24" s="9">
        <v>0.25</v>
      </c>
      <c r="G24" s="9">
        <v>0.25</v>
      </c>
      <c r="H24" s="9">
        <v>0.2</v>
      </c>
      <c r="I24" s="9">
        <v>0.2</v>
      </c>
      <c r="J24" s="9">
        <v>0.1</v>
      </c>
      <c r="K24" s="10"/>
    </row>
    <row r="25" spans="1:11">
      <c r="A25" s="40" t="s">
        <v>25</v>
      </c>
      <c r="B25" s="41" t="s">
        <v>26</v>
      </c>
      <c r="C25" s="43">
        <v>71749.649999999994</v>
      </c>
      <c r="D25" s="44">
        <v>91667.35</v>
      </c>
      <c r="E25" s="46">
        <v>0.1938</v>
      </c>
      <c r="F25" s="7">
        <v>9166.73</v>
      </c>
      <c r="G25" s="7">
        <v>18333.47</v>
      </c>
      <c r="H25" s="7">
        <v>27500.2</v>
      </c>
      <c r="I25" s="7">
        <v>27500.2</v>
      </c>
      <c r="J25" s="7">
        <v>9166.73</v>
      </c>
      <c r="K25" s="8">
        <f>SUM(F25:J25)</f>
        <v>91667.33</v>
      </c>
    </row>
    <row r="26" spans="1:11">
      <c r="A26" s="40"/>
      <c r="B26" s="42"/>
      <c r="C26" s="43"/>
      <c r="D26" s="45"/>
      <c r="E26" s="46"/>
      <c r="F26" s="9">
        <v>0.1</v>
      </c>
      <c r="G26" s="9">
        <v>0.2</v>
      </c>
      <c r="H26" s="9">
        <v>0.3</v>
      </c>
      <c r="I26" s="9">
        <v>0.3</v>
      </c>
      <c r="J26" s="9">
        <v>0.1</v>
      </c>
      <c r="K26" s="10"/>
    </row>
    <row r="27" spans="1:11">
      <c r="A27" s="40" t="s">
        <v>27</v>
      </c>
      <c r="B27" s="41" t="s">
        <v>28</v>
      </c>
      <c r="C27" s="43">
        <v>3066.31</v>
      </c>
      <c r="D27" s="44">
        <v>3917.51</v>
      </c>
      <c r="E27" s="46">
        <v>8.6E-3</v>
      </c>
      <c r="F27" s="7">
        <v>0</v>
      </c>
      <c r="G27" s="7">
        <v>1958.75</v>
      </c>
      <c r="H27" s="7">
        <v>1958.75</v>
      </c>
      <c r="I27" s="7">
        <v>0</v>
      </c>
      <c r="J27" s="7">
        <v>0</v>
      </c>
      <c r="K27" s="8">
        <f>SUM(F27:J27)</f>
        <v>3917.5</v>
      </c>
    </row>
    <row r="28" spans="1:11">
      <c r="A28" s="40"/>
      <c r="B28" s="42"/>
      <c r="C28" s="43"/>
      <c r="D28" s="45"/>
      <c r="E28" s="46"/>
      <c r="F28" s="9">
        <v>0</v>
      </c>
      <c r="G28" s="9">
        <v>0.5</v>
      </c>
      <c r="H28" s="9">
        <v>0.5</v>
      </c>
      <c r="I28" s="9">
        <v>0</v>
      </c>
      <c r="J28" s="9">
        <v>0</v>
      </c>
      <c r="K28" s="10"/>
    </row>
    <row r="29" spans="1:11">
      <c r="A29" s="40" t="s">
        <v>29</v>
      </c>
      <c r="B29" s="41" t="s">
        <v>30</v>
      </c>
      <c r="C29" s="43">
        <v>24899.77</v>
      </c>
      <c r="D29" s="44">
        <v>31811.94</v>
      </c>
      <c r="E29" s="46">
        <v>6.7199999999999996E-2</v>
      </c>
      <c r="F29" s="7">
        <v>0</v>
      </c>
      <c r="G29" s="7">
        <v>7952.98</v>
      </c>
      <c r="H29" s="7">
        <v>7952.98</v>
      </c>
      <c r="I29" s="7">
        <v>7952.98</v>
      </c>
      <c r="J29" s="7">
        <v>7952.98</v>
      </c>
      <c r="K29" s="8">
        <f>SUM(F29:J29)</f>
        <v>31811.919999999998</v>
      </c>
    </row>
    <row r="30" spans="1:11">
      <c r="A30" s="40"/>
      <c r="B30" s="42"/>
      <c r="C30" s="43"/>
      <c r="D30" s="45"/>
      <c r="E30" s="46"/>
      <c r="F30" s="9">
        <v>0</v>
      </c>
      <c r="G30" s="9">
        <v>0.25</v>
      </c>
      <c r="H30" s="9">
        <v>0.25</v>
      </c>
      <c r="I30" s="9">
        <v>0.25</v>
      </c>
      <c r="J30" s="9">
        <v>0.25</v>
      </c>
      <c r="K30" s="10"/>
    </row>
    <row r="31" spans="1:11">
      <c r="A31" s="40" t="s">
        <v>31</v>
      </c>
      <c r="B31" s="41" t="s">
        <v>32</v>
      </c>
      <c r="C31" s="43">
        <v>32358.02</v>
      </c>
      <c r="D31" s="44">
        <v>41340.6</v>
      </c>
      <c r="E31" s="46">
        <v>8.7400000000000005E-2</v>
      </c>
      <c r="F31" s="7">
        <v>8268.1200000000008</v>
      </c>
      <c r="G31" s="7">
        <v>8268.1200000000008</v>
      </c>
      <c r="H31" s="7">
        <v>8268.1200000000008</v>
      </c>
      <c r="I31" s="7">
        <v>8268.1200000000008</v>
      </c>
      <c r="J31" s="7">
        <v>8268.1200000000008</v>
      </c>
      <c r="K31" s="8">
        <v>41340.6</v>
      </c>
    </row>
    <row r="32" spans="1:11">
      <c r="A32" s="40"/>
      <c r="B32" s="42"/>
      <c r="C32" s="43"/>
      <c r="D32" s="45"/>
      <c r="E32" s="46"/>
      <c r="F32" s="9">
        <v>0.2</v>
      </c>
      <c r="G32" s="9">
        <v>0.2</v>
      </c>
      <c r="H32" s="9">
        <v>0.2</v>
      </c>
      <c r="I32" s="9">
        <v>0.2</v>
      </c>
      <c r="J32" s="9">
        <v>0.2</v>
      </c>
      <c r="K32" s="10"/>
    </row>
    <row r="33" spans="1:11">
      <c r="A33" s="11"/>
      <c r="B33" s="12"/>
      <c r="C33" s="13"/>
      <c r="D33" s="13"/>
      <c r="E33" s="13"/>
      <c r="F33" s="9"/>
      <c r="G33" s="9"/>
      <c r="H33" s="9"/>
      <c r="I33" s="9"/>
      <c r="J33" s="9"/>
      <c r="K33" s="10"/>
    </row>
    <row r="34" spans="1:11" ht="34.5" customHeight="1">
      <c r="A34" s="35" t="s">
        <v>33</v>
      </c>
      <c r="B34" s="36"/>
      <c r="C34" s="31">
        <f>SUM(C17:C33)</f>
        <v>370110.71</v>
      </c>
      <c r="D34" s="31">
        <f>SUM(D17:D33)</f>
        <v>472853.41</v>
      </c>
      <c r="E34" s="32">
        <f>SUM(E17:E33)</f>
        <v>1</v>
      </c>
      <c r="F34" s="31"/>
      <c r="G34" s="31"/>
      <c r="H34" s="31"/>
      <c r="I34" s="31"/>
      <c r="J34" s="31"/>
      <c r="K34" s="33">
        <f>SUM(K17:K33)</f>
        <v>472853.32999999996</v>
      </c>
    </row>
    <row r="35" spans="1:11">
      <c r="A35" s="14"/>
      <c r="B35" s="15"/>
      <c r="C35" s="13"/>
      <c r="D35" s="13"/>
      <c r="E35" s="16"/>
      <c r="F35" s="17"/>
      <c r="G35" s="17"/>
      <c r="H35" s="17"/>
      <c r="I35" s="17"/>
      <c r="J35" s="17"/>
      <c r="K35" s="8"/>
    </row>
    <row r="36" spans="1:11" ht="57">
      <c r="A36" s="14"/>
      <c r="B36" s="18" t="s">
        <v>34</v>
      </c>
      <c r="C36" s="13"/>
      <c r="D36" s="13"/>
      <c r="E36" s="16"/>
      <c r="F36" s="19"/>
      <c r="G36" s="19"/>
      <c r="H36" s="19"/>
      <c r="I36" s="19"/>
      <c r="J36" s="19"/>
      <c r="K36" s="20"/>
    </row>
    <row r="37" spans="1:11">
      <c r="A37" s="14"/>
      <c r="B37" s="21"/>
      <c r="C37" s="13"/>
      <c r="D37" s="13"/>
      <c r="E37" s="16"/>
      <c r="F37" s="17"/>
      <c r="G37" s="17"/>
      <c r="H37" s="17"/>
      <c r="I37" s="17"/>
      <c r="J37" s="17"/>
      <c r="K37" s="8"/>
    </row>
    <row r="38" spans="1:11">
      <c r="A38" s="14"/>
      <c r="B38" s="22" t="s">
        <v>35</v>
      </c>
      <c r="C38" s="23"/>
      <c r="D38" s="23"/>
      <c r="E38" s="16"/>
      <c r="F38" s="17"/>
      <c r="G38" s="17"/>
      <c r="H38" s="17"/>
      <c r="I38" s="17"/>
      <c r="J38" s="17"/>
      <c r="K38" s="8"/>
    </row>
    <row r="39" spans="1:11" ht="15.75" thickBot="1">
      <c r="A39" s="24"/>
      <c r="B39" s="25"/>
      <c r="C39" s="25"/>
      <c r="D39" s="25"/>
      <c r="E39" s="25"/>
      <c r="F39" s="26"/>
      <c r="G39" s="26"/>
      <c r="H39" s="26"/>
      <c r="I39" s="26"/>
      <c r="J39" s="26"/>
      <c r="K39" s="27"/>
    </row>
  </sheetData>
  <mergeCells count="58">
    <mergeCell ref="A11:K11"/>
    <mergeCell ref="A8:G8"/>
    <mergeCell ref="I8:K9"/>
    <mergeCell ref="A9:G9"/>
    <mergeCell ref="A10:G10"/>
    <mergeCell ref="I10:K10"/>
    <mergeCell ref="A12:K13"/>
    <mergeCell ref="A14:K14"/>
    <mergeCell ref="A15:A16"/>
    <mergeCell ref="B15:B16"/>
    <mergeCell ref="C15:E15"/>
    <mergeCell ref="F15:J15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34:B34"/>
    <mergeCell ref="A1:K1"/>
    <mergeCell ref="F3:K3"/>
    <mergeCell ref="F4:K4"/>
    <mergeCell ref="F5:K5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</mergeCells>
  <pageMargins left="0.25" right="0.25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Planejamento</dc:creator>
  <cp:lastModifiedBy>user2</cp:lastModifiedBy>
  <cp:lastPrinted>2015-03-13T19:26:02Z</cp:lastPrinted>
  <dcterms:created xsi:type="dcterms:W3CDTF">2015-03-10T14:51:55Z</dcterms:created>
  <dcterms:modified xsi:type="dcterms:W3CDTF">2015-03-13T19:26:09Z</dcterms:modified>
</cp:coreProperties>
</file>